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4/Desembre/"/>
    </mc:Choice>
  </mc:AlternateContent>
  <xr:revisionPtr revIDLastSave="55" documentId="8_{D7C44D18-0388-4B46-BCE1-61D109F97B8C}" xr6:coauthVersionLast="47" xr6:coauthVersionMax="47" xr10:uidLastSave="{B4193F5F-CA59-4C35-9E05-323890FFDEBD}"/>
  <bookViews>
    <workbookView xWindow="-120" yWindow="-120" windowWidth="29040" windowHeight="15840" xr2:uid="{00000000-000D-0000-FFFF-FFFF00000000}"/>
  </bookViews>
  <sheets>
    <sheet name="Volum pressupostari 2024" sheetId="4" r:id="rId1"/>
  </sheets>
  <definedNames>
    <definedName name="_xlnm.Print_Area" localSheetId="0">'Volum pressupostari 2024'!$B$2:$O$22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D10" i="4"/>
  <c r="D11" i="4"/>
  <c r="D12" i="4"/>
  <c r="D13" i="4"/>
  <c r="D14" i="4"/>
  <c r="D15" i="4"/>
  <c r="D16" i="4"/>
  <c r="D17" i="4"/>
  <c r="D18" i="4"/>
  <c r="D19" i="4"/>
  <c r="D20" i="4"/>
  <c r="C60" i="4" l="1"/>
  <c r="D49" i="4"/>
  <c r="D52" i="4"/>
  <c r="D50" i="4"/>
  <c r="D57" i="4"/>
  <c r="D51" i="4"/>
  <c r="D55" i="4"/>
  <c r="D58" i="4"/>
  <c r="D47" i="4"/>
  <c r="D54" i="4"/>
  <c r="D48" i="4"/>
  <c r="D56" i="4"/>
  <c r="D53" i="4"/>
  <c r="D60" i="4" l="1"/>
  <c r="C22" i="4"/>
  <c r="D22" i="4" l="1"/>
</calcChain>
</file>

<file path=xl/sharedStrings.xml><?xml version="1.0" encoding="utf-8"?>
<sst xmlns="http://schemas.openxmlformats.org/spreadsheetml/2006/main" count="34" uniqueCount="18">
  <si>
    <t>Raó Social / Nom i Cognoms</t>
  </si>
  <si>
    <t>UAB</t>
  </si>
  <si>
    <t>%</t>
  </si>
  <si>
    <t>TOTAL</t>
  </si>
  <si>
    <t>Quantia total Adjudicada</t>
  </si>
  <si>
    <t xml:space="preserve">Els càlculs realitzats són sobre el total de la despesa destinada a Contractació Pública: </t>
  </si>
  <si>
    <t>Lavola 1981, SAU</t>
  </si>
  <si>
    <t>Volum pressupostari dels diferents adjudicataris 2024:</t>
  </si>
  <si>
    <t>Assessoria d'Infraestructures i Mobilitat, S.L.</t>
  </si>
  <si>
    <t>Col·lectiu Eixarcolant</t>
  </si>
  <si>
    <t>Gesop, S.L.</t>
  </si>
  <si>
    <t>María Elisa Ojeda Acosta (Comoba)</t>
  </si>
  <si>
    <t>Opinòmetre, S.L</t>
  </si>
  <si>
    <t>Opisso Cooperativa</t>
  </si>
  <si>
    <t>Bru Laín Escadell</t>
  </si>
  <si>
    <t>Raons Públiques, SCCL</t>
  </si>
  <si>
    <t>Tandem Projects, S.L.</t>
  </si>
  <si>
    <t>Xarxa Consultors,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</si>
</sst>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theme="1"/>
      <name val="Open Sans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Open Sans"/>
      <family val="2"/>
    </font>
    <font>
      <b/>
      <sz val="18"/>
      <color theme="1"/>
      <name val="Open Sans"/>
      <family val="2"/>
    </font>
    <font>
      <b/>
      <sz val="11"/>
      <color rgb="FF000000"/>
      <name val="Open Sans"/>
      <family val="2"/>
    </font>
    <font>
      <b/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4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vertical="center" wrapText="1"/>
    </xf>
    <xf numFmtId="0" fontId="9" fillId="0" borderId="0" xfId="0" applyFont="1"/>
    <xf numFmtId="0" fontId="2" fillId="0" borderId="0" xfId="0" applyFont="1"/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Volum pressupostari per adjudicataris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496438554468029"/>
          <c:y val="6.9216666666666662E-2"/>
          <c:w val="0.7124759858253461"/>
          <c:h val="0.895452887139107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'Volum pressupostari 2024'!$B$47:$B$58</c:f>
              <c:strCache>
                <c:ptCount val="12"/>
                <c:pt idx="0">
                  <c:v>Opisso Cooperativa</c:v>
                </c:pt>
                <c:pt idx="1">
                  <c:v>Tandem Projects, S.L.</c:v>
                </c:pt>
                <c:pt idx="2">
                  <c:v>Bru Laín Escadell</c:v>
                </c:pt>
                <c:pt idx="3">
                  <c:v>Col·lectiu Eixarcolant</c:v>
                </c:pt>
                <c:pt idx="4">
                  <c:v>Lavola 1981, SAU</c:v>
                </c:pt>
                <c:pt idx="5">
                  <c:v>Assessoria d'Infraestructures i Mobilitat, S.L.</c:v>
                </c:pt>
                <c:pt idx="6">
                  <c:v>UAB</c:v>
                </c:pt>
                <c:pt idx="7">
                  <c:v>Raons Públiques, SCCL</c:v>
                </c:pt>
                <c:pt idx="8">
                  <c:v>María Elisa Ojeda Acosta (Comoba)</c:v>
                </c:pt>
                <c:pt idx="9">
                  <c:v>Xarxa Consultors, S.L.</c:v>
                </c:pt>
                <c:pt idx="10">
                  <c:v>Gesop, S.L.</c:v>
                </c:pt>
                <c:pt idx="11">
                  <c:v>Opinòmetre, S.L</c:v>
                </c:pt>
              </c:strCache>
            </c:strRef>
          </c:cat>
          <c:val>
            <c:numRef>
              <c:f>'Volum pressupostari 2024'!$D$47:$D$58</c:f>
              <c:numCache>
                <c:formatCode>0.0%</c:formatCode>
                <c:ptCount val="12"/>
                <c:pt idx="0">
                  <c:v>8.7739982842837839E-3</c:v>
                </c:pt>
                <c:pt idx="1">
                  <c:v>1.1166906907270272E-2</c:v>
                </c:pt>
                <c:pt idx="2">
                  <c:v>1.205316936022823E-2</c:v>
                </c:pt>
                <c:pt idx="3">
                  <c:v>1.4648145822489132E-2</c:v>
                </c:pt>
                <c:pt idx="4">
                  <c:v>2.5701611135780782E-2</c:v>
                </c:pt>
                <c:pt idx="5">
                  <c:v>3.0753307117641144E-2</c:v>
                </c:pt>
                <c:pt idx="6">
                  <c:v>4.394689849378304E-2</c:v>
                </c:pt>
                <c:pt idx="7">
                  <c:v>4.5273831146904329E-2</c:v>
                </c:pt>
                <c:pt idx="8">
                  <c:v>5.0472646695955713E-2</c:v>
                </c:pt>
                <c:pt idx="9">
                  <c:v>9.1115895691333271E-2</c:v>
                </c:pt>
                <c:pt idx="10">
                  <c:v>0.16480582070225006</c:v>
                </c:pt>
                <c:pt idx="11">
                  <c:v>0.50128776864208013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0-41D2-9852-DAFBFCD699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0844424"/>
        <c:axId val="410847376"/>
      </c:barChart>
      <c:catAx>
        <c:axId val="410844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ES"/>
          </a:p>
        </c:txPr>
        <c:crossAx val="410847376"/>
        <c:crosses val="autoZero"/>
        <c:auto val="1"/>
        <c:lblAlgn val="ctr"/>
        <c:lblOffset val="100"/>
        <c:noMultiLvlLbl val="0"/>
      </c:catAx>
      <c:valAx>
        <c:axId val="41084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ES"/>
          </a:p>
        </c:txPr>
        <c:crossAx val="410844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416718</xdr:colOff>
      <xdr:row>8</xdr:row>
      <xdr:rowOff>23812</xdr:rowOff>
    </xdr:from>
    <xdr:to>
      <xdr:col>14</xdr:col>
      <xdr:colOff>238125</xdr:colOff>
      <xdr:row>20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</xdr:row>
      <xdr:rowOff>1</xdr:rowOff>
    </xdr:from>
    <xdr:to>
      <xdr:col>2</xdr:col>
      <xdr:colOff>1357312</xdr:colOff>
      <xdr:row>2</xdr:row>
      <xdr:rowOff>1114773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0582A132-D835-9FD6-EA43-625EAD404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" y="381001"/>
          <a:ext cx="3345656" cy="111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0"/>
  <sheetViews>
    <sheetView showGridLines="0" tabSelected="1" zoomScale="80" zoomScaleNormal="80" workbookViewId="0">
      <selection activeCell="B4" sqref="B4"/>
    </sheetView>
  </sheetViews>
  <sheetFormatPr defaultColWidth="11.140625" defaultRowHeight="15" x14ac:dyDescent="0.25"/>
  <cols>
    <col min="1" max="1" width="8.7109375" customWidth="1"/>
    <col min="2" max="3" width="29.85546875" customWidth="1"/>
    <col min="4" max="4" width="14.28515625" customWidth="1"/>
    <col min="7" max="7" width="19" customWidth="1"/>
    <col min="8" max="8" width="16.5703125" bestFit="1" customWidth="1"/>
    <col min="16" max="16" width="4" customWidth="1"/>
    <col min="17" max="17" width="41.7109375" customWidth="1"/>
    <col min="18" max="18" width="13.42578125" customWidth="1"/>
  </cols>
  <sheetData>
    <row r="3" spans="1:8" ht="114" customHeight="1" x14ac:dyDescent="0.25">
      <c r="G3" s="12" t="s">
        <v>5</v>
      </c>
      <c r="H3" s="13">
        <v>682642.03</v>
      </c>
    </row>
    <row r="4" spans="1:8" ht="27" x14ac:dyDescent="0.5">
      <c r="B4" s="14" t="s">
        <v>7</v>
      </c>
      <c r="C4" s="14"/>
      <c r="D4" s="15"/>
    </row>
    <row r="5" spans="1:8" ht="16.5" x14ac:dyDescent="0.3">
      <c r="B5" s="15"/>
      <c r="C5" s="15"/>
      <c r="D5" s="15"/>
    </row>
    <row r="6" spans="1:8" ht="16.5" x14ac:dyDescent="0.3">
      <c r="B6" s="15"/>
      <c r="C6" s="15"/>
      <c r="D6" s="15"/>
    </row>
    <row r="7" spans="1:8" ht="17.25" thickBot="1" x14ac:dyDescent="0.35">
      <c r="B7" s="15"/>
      <c r="C7" s="15"/>
      <c r="D7" s="15"/>
    </row>
    <row r="8" spans="1:8" s="1" customFormat="1" ht="30" customHeight="1" thickBot="1" x14ac:dyDescent="0.3">
      <c r="B8" s="25" t="s">
        <v>0</v>
      </c>
      <c r="C8" s="25" t="s">
        <v>4</v>
      </c>
      <c r="D8" s="24" t="s">
        <v>2</v>
      </c>
    </row>
    <row r="9" spans="1:8" s="3" customFormat="1" ht="29.25" customHeight="1" x14ac:dyDescent="0.25">
      <c r="A9" s="2"/>
      <c r="B9" s="27" t="s">
        <v>12</v>
      </c>
      <c r="C9" s="16">
        <v>342200.1</v>
      </c>
      <c r="D9" s="22">
        <f>C9/$H$3</f>
        <v>0.50128776864208013</v>
      </c>
    </row>
    <row r="10" spans="1:8" s="3" customFormat="1" ht="21.75" customHeight="1" x14ac:dyDescent="0.25">
      <c r="A10" s="2"/>
      <c r="B10" s="28" t="s">
        <v>10</v>
      </c>
      <c r="C10" s="17">
        <v>112503.38</v>
      </c>
      <c r="D10" s="23">
        <f>C10/$H$3</f>
        <v>0.16480582070225006</v>
      </c>
      <c r="E10" s="3">
        <v>2</v>
      </c>
    </row>
    <row r="11" spans="1:8" s="3" customFormat="1" ht="28.5" customHeight="1" x14ac:dyDescent="0.25">
      <c r="A11" s="2"/>
      <c r="B11" s="28" t="s">
        <v>17</v>
      </c>
      <c r="C11" s="17">
        <v>62199.54</v>
      </c>
      <c r="D11" s="23">
        <f>C11/$H$3</f>
        <v>9.1115895691333271E-2</v>
      </c>
    </row>
    <row r="12" spans="1:8" s="3" customFormat="1" ht="33.75" customHeight="1" x14ac:dyDescent="0.25">
      <c r="A12" s="2"/>
      <c r="B12" s="28" t="s">
        <v>11</v>
      </c>
      <c r="C12" s="17">
        <v>34454.75</v>
      </c>
      <c r="D12" s="23">
        <f>C12/$H$3</f>
        <v>5.0472646695955713E-2</v>
      </c>
    </row>
    <row r="13" spans="1:8" s="3" customFormat="1" ht="35.25" customHeight="1" x14ac:dyDescent="0.25">
      <c r="B13" s="31" t="s">
        <v>15</v>
      </c>
      <c r="C13" s="32">
        <v>30905.82</v>
      </c>
      <c r="D13" s="33">
        <f>C13/$H$3</f>
        <v>4.5273831146904329E-2</v>
      </c>
    </row>
    <row r="14" spans="1:8" s="3" customFormat="1" ht="33" customHeight="1" x14ac:dyDescent="0.25">
      <c r="A14" s="2"/>
      <c r="B14" s="28" t="s">
        <v>1</v>
      </c>
      <c r="C14" s="17">
        <v>30000</v>
      </c>
      <c r="D14" s="23">
        <f>C14/$H$3</f>
        <v>4.394689849378304E-2</v>
      </c>
    </row>
    <row r="15" spans="1:8" s="3" customFormat="1" ht="29.25" customHeight="1" x14ac:dyDescent="0.25">
      <c r="A15" s="2"/>
      <c r="B15" s="28" t="s">
        <v>8</v>
      </c>
      <c r="C15" s="17">
        <v>20993.5</v>
      </c>
      <c r="D15" s="23">
        <f>C15/$H$3</f>
        <v>3.0753307117641144E-2</v>
      </c>
    </row>
    <row r="16" spans="1:8" s="3" customFormat="1" ht="29.25" customHeight="1" x14ac:dyDescent="0.25">
      <c r="A16" s="2"/>
      <c r="B16" s="28" t="s">
        <v>6</v>
      </c>
      <c r="C16" s="17">
        <v>17545</v>
      </c>
      <c r="D16" s="23">
        <f>C16/$H$3</f>
        <v>2.5701611135780782E-2</v>
      </c>
    </row>
    <row r="17" spans="1:4" s="3" customFormat="1" ht="29.25" customHeight="1" x14ac:dyDescent="0.25">
      <c r="A17" s="2"/>
      <c r="B17" s="4" t="s">
        <v>9</v>
      </c>
      <c r="C17" s="26">
        <v>9999.44</v>
      </c>
      <c r="D17" s="23">
        <f>C17/$H$3</f>
        <v>1.4648145822489132E-2</v>
      </c>
    </row>
    <row r="18" spans="1:4" s="3" customFormat="1" ht="21.75" customHeight="1" x14ac:dyDescent="0.25">
      <c r="A18" s="2"/>
      <c r="B18" s="28" t="s">
        <v>14</v>
      </c>
      <c r="C18" s="17">
        <v>8228</v>
      </c>
      <c r="D18" s="23">
        <f>C18/$H$3</f>
        <v>1.205316936022823E-2</v>
      </c>
    </row>
    <row r="19" spans="1:4" s="3" customFormat="1" ht="36" customHeight="1" x14ac:dyDescent="0.25">
      <c r="A19" s="2"/>
      <c r="B19" s="28" t="s">
        <v>16</v>
      </c>
      <c r="C19" s="17">
        <v>7623</v>
      </c>
      <c r="D19" s="23">
        <f>C19/$H$3</f>
        <v>1.1166906907270272E-2</v>
      </c>
    </row>
    <row r="20" spans="1:4" s="3" customFormat="1" ht="21.75" customHeight="1" thickBot="1" x14ac:dyDescent="0.3">
      <c r="A20" s="2"/>
      <c r="B20" s="29" t="s">
        <v>13</v>
      </c>
      <c r="C20" s="18">
        <v>5989.5</v>
      </c>
      <c r="D20" s="30">
        <f>C20/$H$3</f>
        <v>8.7739982842837839E-3</v>
      </c>
    </row>
    <row r="21" spans="1:4" ht="16.5" x14ac:dyDescent="0.3">
      <c r="B21" s="15"/>
      <c r="C21" s="15"/>
      <c r="D21" s="15"/>
    </row>
    <row r="22" spans="1:4" ht="16.5" x14ac:dyDescent="0.3">
      <c r="B22" s="19" t="s">
        <v>3</v>
      </c>
      <c r="C22" s="20">
        <f>SUM(C9:C20)</f>
        <v>682642.02999999991</v>
      </c>
      <c r="D22" s="21">
        <f>SUM(D9:D20)</f>
        <v>0.99999999999999989</v>
      </c>
    </row>
    <row r="23" spans="1:4" ht="16.5" x14ac:dyDescent="0.3">
      <c r="B23" s="15"/>
      <c r="C23" s="15"/>
      <c r="D23" s="15"/>
    </row>
    <row r="46" spans="2:4" ht="15.75" thickBot="1" x14ac:dyDescent="0.3">
      <c r="B46" s="10" t="s">
        <v>0</v>
      </c>
      <c r="C46" s="10" t="s">
        <v>4</v>
      </c>
      <c r="D46" s="11" t="s">
        <v>2</v>
      </c>
    </row>
    <row r="47" spans="2:4" ht="49.5" x14ac:dyDescent="0.25">
      <c r="B47" s="27" t="s">
        <v>13</v>
      </c>
      <c r="C47" s="16">
        <v>5989.5</v>
      </c>
      <c r="D47" s="22">
        <f>C47/$H$3</f>
        <v>8.7739982842837839E-3</v>
      </c>
    </row>
    <row r="48" spans="2:4" ht="16.5" x14ac:dyDescent="0.25">
      <c r="B48" s="28" t="s">
        <v>16</v>
      </c>
      <c r="C48" s="17">
        <v>7623</v>
      </c>
      <c r="D48" s="23">
        <f>C48/$H$3</f>
        <v>1.1166906907270272E-2</v>
      </c>
    </row>
    <row r="49" spans="2:9" ht="27.75" customHeight="1" x14ac:dyDescent="0.25">
      <c r="B49" s="28" t="s">
        <v>14</v>
      </c>
      <c r="C49" s="17">
        <v>8228</v>
      </c>
      <c r="D49" s="23">
        <f>C49/$H$3</f>
        <v>1.205316936022823E-2</v>
      </c>
    </row>
    <row r="50" spans="2:9" ht="16.5" x14ac:dyDescent="0.25">
      <c r="B50" s="4" t="s">
        <v>9</v>
      </c>
      <c r="C50" s="26">
        <v>9999.44</v>
      </c>
      <c r="D50" s="23">
        <f>C50/$H$3</f>
        <v>1.4648145822489132E-2</v>
      </c>
    </row>
    <row r="51" spans="2:9" ht="16.5" x14ac:dyDescent="0.25">
      <c r="B51" s="28" t="s">
        <v>6</v>
      </c>
      <c r="C51" s="17">
        <v>17545</v>
      </c>
      <c r="D51" s="23">
        <f>C51/$H$3</f>
        <v>2.5701611135780782E-2</v>
      </c>
      <c r="I51" s="9"/>
    </row>
    <row r="52" spans="2:9" ht="33" x14ac:dyDescent="0.25">
      <c r="B52" s="28" t="s">
        <v>8</v>
      </c>
      <c r="C52" s="17">
        <v>20993.5</v>
      </c>
      <c r="D52" s="23">
        <f>C52/$H$3</f>
        <v>3.0753307117641144E-2</v>
      </c>
    </row>
    <row r="53" spans="2:9" ht="16.5" x14ac:dyDescent="0.25">
      <c r="B53" s="28" t="s">
        <v>1</v>
      </c>
      <c r="C53" s="17">
        <v>30000</v>
      </c>
      <c r="D53" s="23">
        <f>C53/$H$3</f>
        <v>4.394689849378304E-2</v>
      </c>
    </row>
    <row r="54" spans="2:9" ht="16.5" x14ac:dyDescent="0.25">
      <c r="B54" s="31" t="s">
        <v>15</v>
      </c>
      <c r="C54" s="32">
        <v>30905.82</v>
      </c>
      <c r="D54" s="33">
        <f>C54/$H$3</f>
        <v>4.5273831146904329E-2</v>
      </c>
    </row>
    <row r="55" spans="2:9" ht="16.5" x14ac:dyDescent="0.25">
      <c r="B55" s="28" t="s">
        <v>11</v>
      </c>
      <c r="C55" s="17">
        <v>34454.75</v>
      </c>
      <c r="D55" s="23">
        <f>C55/$H$3</f>
        <v>5.0472646695955713E-2</v>
      </c>
    </row>
    <row r="56" spans="2:9" ht="16.5" x14ac:dyDescent="0.25">
      <c r="B56" s="28" t="s">
        <v>17</v>
      </c>
      <c r="C56" s="17">
        <v>62199.54</v>
      </c>
      <c r="D56" s="23">
        <f>C56/$H$3</f>
        <v>9.1115895691333271E-2</v>
      </c>
    </row>
    <row r="57" spans="2:9" ht="16.5" x14ac:dyDescent="0.25">
      <c r="B57" s="28" t="s">
        <v>10</v>
      </c>
      <c r="C57" s="17">
        <v>112503.38</v>
      </c>
      <c r="D57" s="23">
        <f>C57/$H$3</f>
        <v>0.16480582070225006</v>
      </c>
    </row>
    <row r="58" spans="2:9" ht="17.25" thickBot="1" x14ac:dyDescent="0.3">
      <c r="B58" s="29" t="s">
        <v>12</v>
      </c>
      <c r="C58" s="18">
        <v>342200.1</v>
      </c>
      <c r="D58" s="30">
        <f>C58/$H$3</f>
        <v>0.50128776864208013</v>
      </c>
      <c r="H58" s="9"/>
    </row>
    <row r="59" spans="2:9" x14ac:dyDescent="0.25">
      <c r="B59" s="5"/>
      <c r="C59" s="5"/>
      <c r="D59" s="5"/>
    </row>
    <row r="60" spans="2:9" x14ac:dyDescent="0.25">
      <c r="B60" s="6" t="s">
        <v>3</v>
      </c>
      <c r="C60" s="8">
        <f>SUM(C47:C58)</f>
        <v>682642.03</v>
      </c>
      <c r="D60" s="7">
        <f>SUM(D47:D58)</f>
        <v>0.99999999999999989</v>
      </c>
    </row>
  </sheetData>
  <sortState xmlns:xlrd2="http://schemas.microsoft.com/office/spreadsheetml/2017/richdata2" ref="B9:D20">
    <sortCondition descending="1" ref="C9:C20"/>
  </sortState>
  <printOptions horizontalCentered="1"/>
  <pageMargins left="0" right="0" top="0" bottom="0" header="0.31496062992125984" footer="0.31496062992125984"/>
  <pageSetup paperSize="9"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D351B0-2F4E-4350-B534-26B2125D7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27F3D9-94A6-4BA0-BAEE-D98CAB8650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CCF10A1-8ABF-49F2-9366-77E14BAAB6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Volum pressupostari 2024</vt:lpstr>
      <vt:lpstr>'Volum pressupostari 2024'!Àrea_d'impressió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Reyes Ramírez Gómez</dc:creator>
  <cp:lastModifiedBy>Reyes Ramírez Gómez</cp:lastModifiedBy>
  <cp:lastPrinted>2024-02-01T12:13:30Z</cp:lastPrinted>
  <dcterms:created xsi:type="dcterms:W3CDTF">2018-10-29T11:45:15Z</dcterms:created>
  <dcterms:modified xsi:type="dcterms:W3CDTF">2024-12-10T10:59:19Z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