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Desembre/"/>
    </mc:Choice>
  </mc:AlternateContent>
  <xr:revisionPtr revIDLastSave="19" documentId="8_{82FA5B01-5667-4BC4-B4AB-E28CB4A39EB7}" xr6:coauthVersionLast="47" xr6:coauthVersionMax="47" xr10:uidLastSave="{72A1B7FE-E32E-417F-8D6A-06C525B27BFA}"/>
  <bookViews>
    <workbookView xWindow="-120" yWindow="-120" windowWidth="29040" windowHeight="15840" xr2:uid="{00000000-000D-0000-FFFF-FFFF00000000}"/>
  </bookViews>
  <sheets>
    <sheet name="%pressup. tipus contracte 2024" sheetId="8" r:id="rId1"/>
  </sheets>
  <definedNames>
    <definedName name="_xlnm.Print_Area" localSheetId="0">'%pressup. tipus contracte 2024'!$C$1:$N$34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21" i="8"/>
  <c r="F19" i="8"/>
  <c r="F8" i="8"/>
  <c r="F9" i="8"/>
  <c r="F10" i="8"/>
  <c r="F7" i="8"/>
  <c r="E24" i="8" l="1"/>
  <c r="E12" i="8"/>
  <c r="F24" i="8" l="1"/>
  <c r="F12" i="8" l="1"/>
</calcChain>
</file>

<file path=xl/sharedStrings.xml><?xml version="1.0" encoding="utf-8"?>
<sst xmlns="http://schemas.openxmlformats.org/spreadsheetml/2006/main" count="24" uniqueCount="18">
  <si>
    <t>Projecte</t>
  </si>
  <si>
    <t>Codi Projecte</t>
  </si>
  <si>
    <t>Victimització 2016 (CP AMB)</t>
  </si>
  <si>
    <t xml:space="preserve">GEM Catalunya 2015 (Edició 2016) </t>
  </si>
  <si>
    <t>Raó Social / Nom i Cognoms</t>
  </si>
  <si>
    <t>%</t>
  </si>
  <si>
    <t>TOTAL</t>
  </si>
  <si>
    <t>Contractes menors</t>
  </si>
  <si>
    <t>P. Obert múltiple</t>
  </si>
  <si>
    <t>Quantía total adjudicada</t>
  </si>
  <si>
    <t xml:space="preserve">Els càlculs realitzats són sobre el número total dels contractes realitzats: </t>
  </si>
  <si>
    <t>Nº total contractes adjudicats</t>
  </si>
  <si>
    <t xml:space="preserve">Els càlculs realitzats són sobre el total de la despesa destinada a Contractació Pública: </t>
  </si>
  <si>
    <t>P. Negociat sense publicitat</t>
  </si>
  <si>
    <t>P. Obert simplificat / abreujat múltiple</t>
  </si>
  <si>
    <t>P.Obert simp/abreujat múltiple</t>
  </si>
  <si>
    <t>Volum  pressupostari per tipus de contracte 2024</t>
  </si>
  <si>
    <t>Nº de contractes per tipus de contracte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</si>
</sst>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1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0" fontId="0" fillId="0" borderId="0" xfId="0" applyNumberFormat="1"/>
    <xf numFmtId="0" fontId="6" fillId="0" borderId="0" xfId="0" applyFo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right" vertical="center" wrapText="1"/>
    </xf>
    <xf numFmtId="4" fontId="1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Nº de contractes per tipus 2024</a:t>
            </a:r>
          </a:p>
        </c:rich>
      </c:tx>
      <c:layout>
        <c:manualLayout>
          <c:xMode val="edge"/>
          <c:yMode val="edge"/>
          <c:x val="0.16173997535968448"/>
          <c:y val="2.2712098812532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495672349649E-2"/>
          <c:y val="4.6825561843461282E-2"/>
          <c:w val="0.93888888888888888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4B-4FFE-9F00-1CF58F76190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4B-4FFE-9F00-1CF58F76190C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4B-4FFE-9F00-1CF58F7619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FC-4F7B-8B49-D2AF13745B9D}"/>
              </c:ext>
            </c:extLst>
          </c:dPt>
          <c:dLbls>
            <c:dLbl>
              <c:idx val="0"/>
              <c:layout>
                <c:manualLayout>
                  <c:x val="-0.18026808039466102"/>
                  <c:y val="5.1051155366127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4B-4FFE-9F00-1CF58F76190C}"/>
                </c:ext>
              </c:extLst>
            </c:dLbl>
            <c:dLbl>
              <c:idx val="1"/>
              <c:layout>
                <c:manualLayout>
                  <c:x val="0.18402845765833825"/>
                  <c:y val="-0.232608112605786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B-4FFE-9F00-1CF58F7619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FC-4F7B-8B49-D2AF13745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'%pressup. tipus contracte 2024'!$D$19:$D$22</c:f>
              <c:strCache>
                <c:ptCount val="4"/>
                <c:pt idx="0">
                  <c:v>Contractes menors</c:v>
                </c:pt>
                <c:pt idx="1">
                  <c:v>P. Obert múltiple</c:v>
                </c:pt>
                <c:pt idx="2">
                  <c:v>P. Negociat sense publicitat</c:v>
                </c:pt>
                <c:pt idx="3">
                  <c:v>P.Obert simp/abreujat múltiple</c:v>
                </c:pt>
              </c:strCache>
            </c:strRef>
          </c:cat>
          <c:val>
            <c:numRef>
              <c:f>'%pressup. tipus contracte 2024'!$F$19:$F$22</c:f>
              <c:numCache>
                <c:formatCode>0.00%</c:formatCode>
                <c:ptCount val="4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5D9-8ADE-A951461B124C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Volum pressupostari per tipus de contracte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'%pressup. tipus contracte 2024'!$D$7</c:f>
              <c:strCache>
                <c:ptCount val="1"/>
                <c:pt idx="0">
                  <c:v>Contractes menors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176-41B4-A709-F0E76ABDD689}"/>
              </c:ext>
            </c:extLst>
          </c:dPt>
          <c:val>
            <c:numRef>
              <c:f>'%pressup. tipus contracte 2024'!$F$7</c:f>
              <c:numCache>
                <c:formatCode>0.00%</c:formatCode>
                <c:ptCount val="1"/>
                <c:pt idx="0">
                  <c:v>8.7464845960334436E-2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783-AF85-4F655038C370}"/>
            </c:ext>
          </c:extLst>
        </c:ser>
        <c:ser>
          <c:idx val="1"/>
          <c:order val="1"/>
          <c:tx>
            <c:strRef>
              <c:f>'%pressup. tipus contracte 2024'!$D$8</c:f>
              <c:strCache>
                <c:ptCount val="1"/>
                <c:pt idx="0">
                  <c:v>P. Obert múltiple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'%pressup. tipus contracte 2024'!$F$8</c:f>
              <c:numCache>
                <c:formatCode>0.00%</c:formatCode>
                <c:ptCount val="1"/>
                <c:pt idx="0">
                  <c:v>0.82870644516277436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C-4783-AF85-4F655038C370}"/>
            </c:ext>
          </c:extLst>
        </c:ser>
        <c:ser>
          <c:idx val="2"/>
          <c:order val="2"/>
          <c:tx>
            <c:strRef>
              <c:f>'%pressup. tipus contracte 2024'!$D$9</c:f>
              <c:strCache>
                <c:ptCount val="1"/>
                <c:pt idx="0">
                  <c:v>P. Negociat sense publicitat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'%pressup. tipus contracte 2024'!$F$9</c:f>
              <c:numCache>
                <c:formatCode>0.00%</c:formatCode>
                <c:ptCount val="1"/>
                <c:pt idx="0">
                  <c:v>8.3828708876891159E-2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C-4783-AF85-4F655038C370}"/>
            </c:ext>
          </c:extLst>
        </c:ser>
        <c:ser>
          <c:idx val="3"/>
          <c:order val="3"/>
          <c:tx>
            <c:strRef>
              <c:f>'%pressup. tipus contracte 2024'!$D$10</c:f>
              <c:strCache>
                <c:ptCount val="1"/>
                <c:pt idx="0">
                  <c:v>P. Obert simplificat / abreujat múltiple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'%pressup. tipus contracte 2024'!$F$10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FC-4783-AF85-4F655038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851339680"/>
        <c:axId val="851338368"/>
      </c:barChart>
      <c:catAx>
        <c:axId val="8513396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Tipus de contracte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crossAx val="851338368"/>
        <c:crosses val="autoZero"/>
        <c:auto val="1"/>
        <c:lblAlgn val="ctr"/>
        <c:lblOffset val="100"/>
        <c:noMultiLvlLbl val="0"/>
      </c:catAx>
      <c:valAx>
        <c:axId val="85133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Volum pressupostari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426091017670151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85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437029</xdr:colOff>
      <xdr:row>14</xdr:row>
      <xdr:rowOff>62754</xdr:rowOff>
    </xdr:from>
    <xdr:to>
      <xdr:col>13</xdr:col>
      <xdr:colOff>481853</xdr:colOff>
      <xdr:row>30</xdr:row>
      <xdr:rowOff>67235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459443</xdr:colOff>
      <xdr:row>1</xdr:row>
      <xdr:rowOff>611841</xdr:rowOff>
    </xdr:from>
    <xdr:to>
      <xdr:col>13</xdr:col>
      <xdr:colOff>459443</xdr:colOff>
      <xdr:row>12</xdr:row>
      <xdr:rowOff>94129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571499</xdr:colOff>
      <xdr:row>1</xdr:row>
      <xdr:rowOff>1</xdr:rowOff>
    </xdr:from>
    <xdr:to>
      <xdr:col>4</xdr:col>
      <xdr:colOff>1166671</xdr:colOff>
      <xdr:row>2</xdr:row>
      <xdr:rowOff>369794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54596F96-5CDE-F43C-110C-366CBC21F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190501"/>
          <a:ext cx="3161319" cy="1053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nstitut Metròpoli">
      <a:dk1>
        <a:srgbClr val="000000"/>
      </a:dk1>
      <a:lt1>
        <a:srgbClr val="FFFFFF"/>
      </a:lt1>
      <a:dk2>
        <a:srgbClr val="6CCE73"/>
      </a:dk2>
      <a:lt2>
        <a:srgbClr val="F36E45"/>
      </a:lt2>
      <a:accent1>
        <a:srgbClr val="801C45"/>
      </a:accent1>
      <a:accent2>
        <a:srgbClr val="FFCF49"/>
      </a:accent2>
      <a:accent3>
        <a:srgbClr val="FC8CFC"/>
      </a:accent3>
      <a:accent4>
        <a:srgbClr val="FF3C3C"/>
      </a:accent4>
      <a:accent5>
        <a:srgbClr val="45F2F2"/>
      </a:accent5>
      <a:accent6>
        <a:srgbClr val="8700FF"/>
      </a:accent6>
      <a:hlink>
        <a:srgbClr val="8700FF"/>
      </a:hlink>
      <a:folHlink>
        <a:srgbClr val="00000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5"/>
  <sheetViews>
    <sheetView showGridLines="0" tabSelected="1" topLeftCell="C1" zoomScale="85" zoomScaleNormal="85" workbookViewId="0">
      <selection activeCell="P15" sqref="P15"/>
    </sheetView>
  </sheetViews>
  <sheetFormatPr defaultColWidth="11.42578125" defaultRowHeight="15" x14ac:dyDescent="0.25"/>
  <cols>
    <col min="1" max="1" width="11.42578125" hidden="1" customWidth="1"/>
    <col min="2" max="2" width="26.5703125" hidden="1" customWidth="1"/>
    <col min="3" max="3" width="8.5703125" customWidth="1"/>
    <col min="4" max="4" width="29.85546875" customWidth="1"/>
    <col min="5" max="5" width="17.85546875" customWidth="1"/>
    <col min="6" max="6" width="12.42578125" customWidth="1"/>
    <col min="15" max="15" width="3.140625" customWidth="1"/>
    <col min="16" max="16" width="47.7109375" customWidth="1"/>
    <col min="17" max="17" width="16.5703125" bestFit="1" customWidth="1"/>
  </cols>
  <sheetData>
    <row r="2" spans="1:17" ht="54" customHeight="1" x14ac:dyDescent="0.25"/>
    <row r="3" spans="1:17" ht="54" customHeight="1" x14ac:dyDescent="0.25"/>
    <row r="4" spans="1:17" ht="18" x14ac:dyDescent="0.35">
      <c r="A4" s="1"/>
      <c r="B4" s="1"/>
      <c r="C4" s="1"/>
      <c r="D4" s="13" t="s">
        <v>16</v>
      </c>
      <c r="E4" s="13"/>
      <c r="F4" s="14"/>
    </row>
    <row r="5" spans="1:17" ht="17.25" thickBot="1" x14ac:dyDescent="0.35">
      <c r="D5" s="14"/>
      <c r="E5" s="14"/>
      <c r="F5" s="14"/>
    </row>
    <row r="6" spans="1:17" s="5" customFormat="1" ht="33.75" customHeight="1" thickBot="1" x14ac:dyDescent="0.3">
      <c r="A6" s="10" t="s">
        <v>1</v>
      </c>
      <c r="B6" s="11" t="s">
        <v>0</v>
      </c>
      <c r="C6" s="9"/>
      <c r="D6" s="15" t="s">
        <v>4</v>
      </c>
      <c r="E6" s="15" t="s">
        <v>9</v>
      </c>
      <c r="F6" s="15" t="s">
        <v>5</v>
      </c>
    </row>
    <row r="7" spans="1:17" s="2" customFormat="1" ht="32.25" customHeight="1" x14ac:dyDescent="0.25">
      <c r="A7" s="6">
        <v>16002</v>
      </c>
      <c r="B7" s="7" t="s">
        <v>2</v>
      </c>
      <c r="D7" s="16" t="s">
        <v>7</v>
      </c>
      <c r="E7" s="32">
        <v>59707.18</v>
      </c>
      <c r="F7" s="17">
        <f>E7/$Q$7</f>
        <v>8.7464845960334436E-2</v>
      </c>
      <c r="P7" s="23" t="s">
        <v>12</v>
      </c>
      <c r="Q7" s="29">
        <v>682642.03</v>
      </c>
    </row>
    <row r="8" spans="1:17" s="2" customFormat="1" ht="27" customHeight="1" x14ac:dyDescent="0.25">
      <c r="A8" s="6"/>
      <c r="B8" s="7"/>
      <c r="D8" s="18" t="s">
        <v>8</v>
      </c>
      <c r="E8" s="19">
        <v>565709.85</v>
      </c>
      <c r="F8" s="20">
        <f t="shared" ref="F8:F10" si="0">E8/$Q$7</f>
        <v>0.82870644516277436</v>
      </c>
    </row>
    <row r="9" spans="1:17" s="2" customFormat="1" ht="27" customHeight="1" x14ac:dyDescent="0.25">
      <c r="A9" s="6">
        <v>16036</v>
      </c>
      <c r="B9" s="7" t="s">
        <v>3</v>
      </c>
      <c r="D9" s="18" t="s">
        <v>13</v>
      </c>
      <c r="E9" s="19">
        <v>57225</v>
      </c>
      <c r="F9" s="20">
        <f t="shared" si="0"/>
        <v>8.3828708876891159E-2</v>
      </c>
    </row>
    <row r="10" spans="1:17" s="2" customFormat="1" ht="33" customHeight="1" thickBot="1" x14ac:dyDescent="0.3">
      <c r="A10" s="8"/>
      <c r="D10" s="21" t="s">
        <v>14</v>
      </c>
      <c r="E10" s="33">
        <v>0</v>
      </c>
      <c r="F10" s="22">
        <f t="shared" si="0"/>
        <v>0</v>
      </c>
    </row>
    <row r="11" spans="1:17" s="2" customFormat="1" ht="20.100000000000001" customHeight="1" x14ac:dyDescent="0.25">
      <c r="D11" s="23"/>
      <c r="E11" s="23"/>
      <c r="F11" s="24"/>
    </row>
    <row r="12" spans="1:17" s="2" customFormat="1" ht="16.5" x14ac:dyDescent="0.25">
      <c r="D12" s="25" t="s">
        <v>6</v>
      </c>
      <c r="E12" s="26">
        <f>SUM(E7:E10)</f>
        <v>682642.03</v>
      </c>
      <c r="F12" s="27">
        <f>SUM(F7:F10)</f>
        <v>1</v>
      </c>
    </row>
    <row r="13" spans="1:17" s="2" customFormat="1" x14ac:dyDescent="0.25">
      <c r="F13" s="3"/>
    </row>
    <row r="14" spans="1:17" s="2" customFormat="1" x14ac:dyDescent="0.25">
      <c r="F14" s="3"/>
    </row>
    <row r="15" spans="1:17" x14ac:dyDescent="0.25">
      <c r="F15" s="4"/>
    </row>
    <row r="16" spans="1:17" ht="18" x14ac:dyDescent="0.35">
      <c r="D16" s="13" t="s">
        <v>17</v>
      </c>
      <c r="E16" s="13"/>
      <c r="F16" s="28"/>
    </row>
    <row r="17" spans="4:17" ht="17.25" thickBot="1" x14ac:dyDescent="0.35">
      <c r="D17" s="14"/>
      <c r="E17" s="14"/>
      <c r="F17" s="28"/>
    </row>
    <row r="18" spans="4:17" ht="33.75" customHeight="1" thickBot="1" x14ac:dyDescent="0.3">
      <c r="D18" s="15" t="s">
        <v>4</v>
      </c>
      <c r="E18" s="15" t="s">
        <v>11</v>
      </c>
      <c r="F18" s="15" t="s">
        <v>5</v>
      </c>
      <c r="P18" s="23" t="s">
        <v>10</v>
      </c>
      <c r="Q18" s="30">
        <v>16</v>
      </c>
    </row>
    <row r="19" spans="4:17" ht="17.25" customHeight="1" x14ac:dyDescent="0.25">
      <c r="D19" s="16" t="s">
        <v>7</v>
      </c>
      <c r="E19" s="34">
        <v>6</v>
      </c>
      <c r="F19" s="17">
        <f>E19/$Q$18</f>
        <v>0.375</v>
      </c>
    </row>
    <row r="20" spans="4:17" ht="16.5" x14ac:dyDescent="0.25">
      <c r="D20" s="18" t="s">
        <v>8</v>
      </c>
      <c r="E20" s="31">
        <v>8</v>
      </c>
      <c r="F20" s="20">
        <f t="shared" ref="F20:F21" si="1">E20/$Q$18</f>
        <v>0.5</v>
      </c>
    </row>
    <row r="21" spans="4:17" ht="16.5" x14ac:dyDescent="0.25">
      <c r="D21" s="18" t="s">
        <v>13</v>
      </c>
      <c r="E21" s="31">
        <v>2</v>
      </c>
      <c r="F21" s="20">
        <f t="shared" si="1"/>
        <v>0.125</v>
      </c>
    </row>
    <row r="22" spans="4:17" ht="33.75" thickBot="1" x14ac:dyDescent="0.3">
      <c r="D22" s="21" t="s">
        <v>15</v>
      </c>
      <c r="E22" s="35">
        <v>0</v>
      </c>
      <c r="F22" s="22">
        <v>0</v>
      </c>
    </row>
    <row r="23" spans="4:17" ht="16.5" x14ac:dyDescent="0.3">
      <c r="D23" s="14"/>
      <c r="E23" s="14"/>
      <c r="F23" s="14"/>
    </row>
    <row r="24" spans="4:17" ht="16.5" x14ac:dyDescent="0.25">
      <c r="D24" s="25" t="s">
        <v>6</v>
      </c>
      <c r="E24" s="25">
        <f>SUM(E19:E22)</f>
        <v>16</v>
      </c>
      <c r="F24" s="27">
        <f>SUM(F19:F22)</f>
        <v>1</v>
      </c>
    </row>
    <row r="25" spans="4:17" x14ac:dyDescent="0.25">
      <c r="F25" s="12"/>
    </row>
  </sheetData>
  <sortState xmlns:xlrd2="http://schemas.microsoft.com/office/spreadsheetml/2017/richdata2" ref="D8:N15">
    <sortCondition ref="D8:D15"/>
  </sortState>
  <pageMargins left="0" right="0" top="0" bottom="0" header="0" footer="0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A8C3EE-88DF-4E1F-845C-ACD54799F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BA2CC-50E6-463F-ADA8-4AA365D9A5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01F7F8-2F54-4D3E-860B-02E1FE81C9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%pressup. tipus contracte 2024</vt:lpstr>
      <vt:lpstr>'%pressup. tipus contracte 2024'!Àrea_d'impressió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2018-10-29T13:52:54Z</cp:lastPrinted>
  <dcterms:created xsi:type="dcterms:W3CDTF">2016-05-23T10:51:40Z</dcterms:created>
  <dcterms:modified xsi:type="dcterms:W3CDTF">2024-12-10T11:22:37Z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